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Budget Overview" sheetId="1" state="visible" r:id="rId1"/>
    <sheet xmlns:r="http://schemas.openxmlformats.org/officeDocument/2006/relationships" name="Expense Breakdown" sheetId="2" state="visible" r:id="rId2"/>
    <sheet xmlns:r="http://schemas.openxmlformats.org/officeDocument/2006/relationships" name="Daily Tracker" sheetId="3" state="visible" r:id="rId3"/>
    <sheet xmlns:r="http://schemas.openxmlformats.org/officeDocument/2006/relationships" name="Emergency Fund" sheetId="4" state="visible" r:id="rId4"/>
  </sheets>
  <definedNames/>
  <calcPr calcId="124519" fullCalcOnLoad="1"/>
</workbook>
</file>

<file path=xl/styles.xml><?xml version="1.0" encoding="utf-8"?>
<styleSheet xmlns="http://schemas.openxmlformats.org/spreadsheetml/2006/main">
  <numFmts count="3">
    <numFmt numFmtId="164" formatCode="$#,##0"/>
    <numFmt numFmtId="165" formatCode="0.0%"/>
    <numFmt numFmtId="166" formatCode="mmm d, yyyy"/>
  </numFmts>
  <fonts count="12">
    <font>
      <name val="Calibri"/>
      <family val="2"/>
      <color theme="1"/>
      <sz val="11"/>
      <scheme val="minor"/>
    </font>
    <font>
      <name val="Calibri"/>
      <b val="1"/>
      <color rgb="00FFFFFF"/>
      <sz val="18"/>
    </font>
    <font>
      <name val="Calibri"/>
      <i val="1"/>
      <color rgb="00FFFFFF"/>
      <sz val="10"/>
    </font>
    <font>
      <name val="Calibri"/>
      <b val="1"/>
      <color rgb="00FFFFFF"/>
      <sz val="14"/>
    </font>
    <font>
      <name val="Calibri"/>
      <i val="1"/>
      <color rgb="006B7280"/>
      <sz val="10"/>
    </font>
    <font>
      <name val="Calibri"/>
      <b val="1"/>
      <color rgb="001F2933"/>
      <sz val="10"/>
    </font>
    <font>
      <name val="Calibri"/>
      <color rgb="000000FF"/>
      <sz val="10"/>
    </font>
    <font>
      <name val="Calibri"/>
      <color rgb="006B7280"/>
      <sz val="9"/>
    </font>
    <font>
      <name val="Calibri"/>
      <color rgb="00000000"/>
      <sz val="10"/>
    </font>
    <font>
      <name val="Calibri"/>
      <b val="1"/>
      <color rgb="00FFFFFF"/>
      <sz val="11"/>
    </font>
    <font>
      <name val="Calibri"/>
      <color rgb="001F2933"/>
      <sz val="10"/>
    </font>
    <font>
      <name val="Calibri"/>
      <b val="1"/>
      <color rgb="00000000"/>
      <sz val="10"/>
    </font>
  </fonts>
  <fills count="6">
    <fill>
      <patternFill/>
    </fill>
    <fill>
      <patternFill patternType="gray125"/>
    </fill>
    <fill>
      <patternFill patternType="solid">
        <fgColor rgb="007A1E2C"/>
      </patternFill>
    </fill>
    <fill>
      <patternFill patternType="solid">
        <fgColor rgb="001F2933"/>
      </patternFill>
    </fill>
    <fill>
      <patternFill patternType="solid">
        <fgColor rgb="00F3F4F6"/>
      </patternFill>
    </fill>
    <fill>
      <patternFill patternType="solid">
        <fgColor rgb="00FFFDF7"/>
      </patternFill>
    </fill>
  </fills>
  <borders count="2">
    <border>
      <left/>
      <right/>
      <top/>
      <bottom/>
      <diagonal/>
    </border>
    <border>
      <left style="thin">
        <color rgb="00E7D9DC"/>
      </left>
      <right style="thin">
        <color rgb="00E7D9DC"/>
      </right>
      <top style="thin">
        <color rgb="00E7D9DC"/>
      </top>
      <bottom style="thin">
        <color rgb="00E7D9DC"/>
      </bottom>
    </border>
  </borders>
  <cellStyleXfs count="1">
    <xf numFmtId="0" fontId="0" fillId="0" borderId="0"/>
  </cellStyleXfs>
  <cellXfs count="30">
    <xf numFmtId="0" fontId="0" fillId="0" borderId="0" pivotButton="0" quotePrefix="0" xfId="0"/>
    <xf numFmtId="0" fontId="1" fillId="2" borderId="0" applyAlignment="1" pivotButton="0" quotePrefix="0" xfId="0">
      <alignment horizontal="left" vertical="center"/>
    </xf>
    <xf numFmtId="0" fontId="2" fillId="2" borderId="0" applyAlignment="1" pivotButton="0" quotePrefix="0" xfId="0">
      <alignment horizontal="left" vertical="center"/>
    </xf>
    <xf numFmtId="0" fontId="3" fillId="3" borderId="0" applyAlignment="1" pivotButton="0" quotePrefix="0" xfId="0">
      <alignment horizontal="left" vertical="center"/>
    </xf>
    <xf numFmtId="0" fontId="4" fillId="0" borderId="0" applyAlignment="1" pivotButton="0" quotePrefix="0" xfId="0">
      <alignment horizontal="left" vertical="center"/>
    </xf>
    <xf numFmtId="0" fontId="5" fillId="4" borderId="1" applyAlignment="1" pivotButton="0" quotePrefix="0" xfId="0">
      <alignment horizontal="left" vertical="center"/>
    </xf>
    <xf numFmtId="0" fontId="6" fillId="5" borderId="1" applyAlignment="1" pivotButton="0" quotePrefix="0" xfId="0">
      <alignment horizontal="left" vertical="center"/>
    </xf>
    <xf numFmtId="0" fontId="7" fillId="0" borderId="0" applyAlignment="1" pivotButton="0" quotePrefix="0" xfId="0">
      <alignment wrapText="1"/>
    </xf>
    <xf numFmtId="0" fontId="9" fillId="2" borderId="0" pivotButton="0" quotePrefix="0" xfId="0"/>
    <xf numFmtId="0" fontId="10" fillId="0" borderId="0" pivotButton="0" quotePrefix="0" xfId="0"/>
    <xf numFmtId="166" fontId="6" fillId="5" borderId="1" applyAlignment="1" pivotButton="0" quotePrefix="0" xfId="0">
      <alignment horizontal="left" vertical="center"/>
    </xf>
    <xf numFmtId="0" fontId="8" fillId="5" borderId="1" applyAlignment="1" pivotButton="0" quotePrefix="0" xfId="0">
      <alignment horizontal="left" vertical="center"/>
    </xf>
    <xf numFmtId="164" fontId="6" fillId="5" borderId="1" applyAlignment="1" pivotButton="0" quotePrefix="0" xfId="0">
      <alignment horizontal="left" vertical="center"/>
    </xf>
    <xf numFmtId="165" fontId="6" fillId="5" borderId="1" applyAlignment="1" pivotButton="0" quotePrefix="0" xfId="0">
      <alignment horizontal="left" vertical="center"/>
    </xf>
    <xf numFmtId="164" fontId="8" fillId="5" borderId="1" applyAlignment="1" pivotButton="0" quotePrefix="0" xfId="0">
      <alignment horizontal="left" vertical="center"/>
    </xf>
    <xf numFmtId="0" fontId="9" fillId="2" borderId="0" applyAlignment="1" pivotButton="0" quotePrefix="0" xfId="0">
      <alignment horizontal="left"/>
    </xf>
    <xf numFmtId="0" fontId="0" fillId="0" borderId="0" applyAlignment="1" pivotButton="0" quotePrefix="0" xfId="0">
      <alignment horizontal="center"/>
    </xf>
    <xf numFmtId="0" fontId="9" fillId="2" borderId="1" applyAlignment="1" pivotButton="0" quotePrefix="0" xfId="0">
      <alignment horizontal="center" vertical="center"/>
    </xf>
    <xf numFmtId="0" fontId="10" fillId="0" borderId="1" applyAlignment="1" pivotButton="0" quotePrefix="0" xfId="0">
      <alignment vertical="center"/>
    </xf>
    <xf numFmtId="164" fontId="6" fillId="0" borderId="1" applyAlignment="1" pivotButton="0" quotePrefix="0" xfId="0">
      <alignment vertical="center"/>
    </xf>
    <xf numFmtId="164" fontId="8" fillId="0" borderId="1" applyAlignment="1" pivotButton="0" quotePrefix="0" xfId="0">
      <alignment vertical="center"/>
    </xf>
    <xf numFmtId="165" fontId="10" fillId="0" borderId="1" applyAlignment="1" pivotButton="0" quotePrefix="0" xfId="0">
      <alignment vertical="center"/>
    </xf>
    <xf numFmtId="0" fontId="5" fillId="4" borderId="1" pivotButton="0" quotePrefix="0" xfId="0"/>
    <xf numFmtId="164" fontId="11" fillId="4" borderId="1" pivotButton="0" quotePrefix="0" xfId="0"/>
    <xf numFmtId="0" fontId="0" fillId="0" borderId="1" pivotButton="0" quotePrefix="0" xfId="0"/>
    <xf numFmtId="0" fontId="9" fillId="2" borderId="1" applyAlignment="1" pivotButton="0" quotePrefix="0" xfId="0">
      <alignment horizontal="center"/>
    </xf>
    <xf numFmtId="164" fontId="8" fillId="0" borderId="1" applyAlignment="1" pivotButton="0" quotePrefix="0" xfId="0">
      <alignment horizontal="left" vertical="center"/>
    </xf>
    <xf numFmtId="0" fontId="10" fillId="0" borderId="1" pivotButton="0" quotePrefix="0" xfId="0"/>
    <xf numFmtId="164" fontId="6" fillId="0" borderId="1" pivotButton="0" quotePrefix="0" xfId="0"/>
    <xf numFmtId="0" fontId="10" fillId="0" borderId="0" applyAlignment="1" pivotButton="0" quotePrefix="0" xfId="0">
      <alignment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styles" Target="styles.xml" Id="rId5"/><Relationship Type="http://schemas.openxmlformats.org/officeDocument/2006/relationships/theme" Target="theme/theme1.xml" Id="rId6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Relationships xmlns="http://schemas.openxmlformats.org/package/2006/relationships"><Relationship Type="http://schemas.openxmlformats.org/officeDocument/2006/relationships/hyperlink" Target="https://roammanual.com" TargetMode="External" Id="rId1"/></Relationships>
</file>

<file path=xl/worksheets/_rels/sheet2.xml.rels><Relationships xmlns="http://schemas.openxmlformats.org/package/2006/relationships"><Relationship Type="http://schemas.openxmlformats.org/officeDocument/2006/relationships/hyperlink" Target="https://roammanual.com" TargetMode="External" Id="rId1"/></Relationships>
</file>

<file path=xl/worksheets/_rels/sheet3.xml.rels><Relationships xmlns="http://schemas.openxmlformats.org/package/2006/relationships"><Relationship Type="http://schemas.openxmlformats.org/officeDocument/2006/relationships/hyperlink" Target="https://roammanual.com" TargetMode="External" Id="rId1"/></Relationships>
</file>

<file path=xl/worksheets/_rels/sheet4.xml.rels><Relationships xmlns="http://schemas.openxmlformats.org/package/2006/relationships"><Relationship Type="http://schemas.openxmlformats.org/officeDocument/2006/relationships/hyperlink" Target="https://roammanual.com" TargetMode="Externa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26"/>
  <sheetViews>
    <sheetView showGridLines="0" workbookViewId="0">
      <pane ySplit="6" topLeftCell="A7" activePane="bottomLeft" state="frozen"/>
      <selection pane="bottomLeft" activeCell="A1" sqref="A1"/>
    </sheetView>
  </sheetViews>
  <sheetFormatPr baseColWidth="8" defaultRowHeight="15"/>
  <cols>
    <col width="26" customWidth="1" min="1" max="1"/>
    <col width="18" customWidth="1" min="2" max="2"/>
    <col width="18" customWidth="1" min="3" max="3"/>
    <col width="18" customWidth="1" min="4" max="4"/>
    <col width="18" customWidth="1" min="5" max="5"/>
    <col width="18" customWidth="1" min="6" max="6"/>
  </cols>
  <sheetData>
    <row r="1" ht="24" customHeight="1">
      <c r="A1" s="1" t="inlineStr">
        <is>
          <t>RoamManual</t>
        </is>
      </c>
    </row>
    <row r="2" ht="18" customHeight="1">
      <c r="A2" s="2" t="inlineStr">
        <is>
          <t>https://roammanual.com</t>
        </is>
      </c>
    </row>
    <row r="4" ht="22" customHeight="1">
      <c r="A4" s="3" t="inlineStr">
        <is>
          <t>Travel Budget Planner</t>
        </is>
      </c>
    </row>
    <row r="5" ht="18" customHeight="1">
      <c r="A5" s="4" t="inlineStr">
        <is>
          <t>Plan your total budget, daily budget, and core trip details in one place.</t>
        </is>
      </c>
    </row>
    <row r="7">
      <c r="A7" s="5" t="inlineStr">
        <is>
          <t>Trip Name</t>
        </is>
      </c>
      <c r="B7" s="6" t="inlineStr"/>
      <c r="C7" s="7" t="inlineStr">
        <is>
          <t>Example: New York City break</t>
        </is>
      </c>
      <c r="E7" s="8" t="inlineStr">
        <is>
          <t>Planner Notes</t>
        </is>
      </c>
    </row>
    <row r="8">
      <c r="A8" s="5" t="inlineStr">
        <is>
          <t>Destination</t>
        </is>
      </c>
      <c r="B8" s="6" t="inlineStr"/>
      <c r="C8" s="7" t="inlineStr">
        <is>
          <t>City, state, or region</t>
        </is>
      </c>
      <c r="E8" s="9" t="inlineStr">
        <is>
          <t>Blue text = editable inputs</t>
        </is>
      </c>
    </row>
    <row r="9">
      <c r="A9" s="5" t="inlineStr">
        <is>
          <t>Travelers</t>
        </is>
      </c>
      <c r="B9" s="6" t="n">
        <v>1</v>
      </c>
      <c r="C9" s="7" t="inlineStr">
        <is>
          <t>Number of travelers</t>
        </is>
      </c>
      <c r="E9" s="9" t="inlineStr">
        <is>
          <t>Black text = formulas</t>
        </is>
      </c>
    </row>
    <row r="10">
      <c r="A10" s="5" t="inlineStr">
        <is>
          <t>Trip Start Date</t>
        </is>
      </c>
      <c r="B10" s="10" t="inlineStr"/>
      <c r="C10" s="7" t="inlineStr">
        <is>
          <t>Enter your departure date</t>
        </is>
      </c>
      <c r="E10" s="9" t="inlineStr">
        <is>
          <t>Use the tracker sheet during your trip</t>
        </is>
      </c>
    </row>
    <row r="11">
      <c r="A11" s="5" t="inlineStr">
        <is>
          <t>Trip End Date</t>
        </is>
      </c>
      <c r="B11" s="10" t="inlineStr"/>
      <c r="C11" s="7" t="inlineStr">
        <is>
          <t>Enter your return date</t>
        </is>
      </c>
    </row>
    <row r="12">
      <c r="A12" s="5" t="inlineStr">
        <is>
          <t>Trip Days</t>
        </is>
      </c>
      <c r="B12" s="11">
        <f>MAX(1,B11-B10+1)</f>
        <v/>
      </c>
      <c r="C12" s="7" t="inlineStr">
        <is>
          <t>Calculated from start/end date</t>
        </is>
      </c>
    </row>
    <row r="13">
      <c r="A13" s="5" t="inlineStr">
        <is>
          <t>Travel Style</t>
        </is>
      </c>
      <c r="B13" s="6" t="inlineStr">
        <is>
          <t>Mid-range</t>
        </is>
      </c>
      <c r="C13" s="7" t="inlineStr">
        <is>
          <t>Budget / Mid-range / Luxury</t>
        </is>
      </c>
    </row>
    <row r="14">
      <c r="A14" s="5" t="inlineStr">
        <is>
          <t>Planned Total Budget</t>
        </is>
      </c>
      <c r="B14" s="12" t="n">
        <v>1720</v>
      </c>
      <c r="C14" s="7" t="inlineStr">
        <is>
          <t>Your full trip budget</t>
        </is>
      </c>
    </row>
    <row r="15">
      <c r="A15" s="5" t="inlineStr">
        <is>
          <t>Emergency Buffer %</t>
        </is>
      </c>
      <c r="B15" s="13" t="n">
        <v>0.15</v>
      </c>
      <c r="C15" s="7" t="inlineStr">
        <is>
          <t>Recommended 10% to 20%</t>
        </is>
      </c>
    </row>
    <row r="16">
      <c r="A16" s="5" t="inlineStr">
        <is>
          <t>Emergency Buffer $</t>
        </is>
      </c>
      <c r="B16" s="14">
        <f>B14*B15</f>
        <v/>
      </c>
      <c r="C16" s="7" t="inlineStr">
        <is>
          <t>Calculated</t>
        </is>
      </c>
    </row>
    <row r="17">
      <c r="A17" s="5" t="inlineStr">
        <is>
          <t>Daily Budget</t>
        </is>
      </c>
      <c r="B17" s="14">
        <f>(B14+B16)/B12</f>
        <v/>
      </c>
      <c r="C17" s="7" t="inlineStr">
        <is>
          <t>Calculated</t>
        </is>
      </c>
    </row>
    <row r="20">
      <c r="A20" s="15" t="inlineStr">
        <is>
          <t>Budget Checklist</t>
        </is>
      </c>
    </row>
    <row r="21">
      <c r="A21" s="16" t="inlineStr">
        <is>
          <t>☐</t>
        </is>
      </c>
      <c r="B21" s="9" t="inlineStr">
        <is>
          <t>Set total budget</t>
        </is>
      </c>
    </row>
    <row r="22">
      <c r="A22" s="16" t="inlineStr">
        <is>
          <t>☐</t>
        </is>
      </c>
      <c r="B22" s="9" t="inlineStr">
        <is>
          <t>Estimate flights</t>
        </is>
      </c>
    </row>
    <row r="23">
      <c r="A23" s="16" t="inlineStr">
        <is>
          <t>☐</t>
        </is>
      </c>
      <c r="B23" s="9" t="inlineStr">
        <is>
          <t>Estimate hotel / stay</t>
        </is>
      </c>
    </row>
    <row r="24">
      <c r="A24" s="16" t="inlineStr">
        <is>
          <t>☐</t>
        </is>
      </c>
      <c r="B24" s="9" t="inlineStr">
        <is>
          <t>Estimate food and transport</t>
        </is>
      </c>
    </row>
    <row r="25">
      <c r="A25" s="16" t="inlineStr">
        <is>
          <t>☐</t>
        </is>
      </c>
      <c r="B25" s="9" t="inlineStr">
        <is>
          <t>Add activity budget</t>
        </is>
      </c>
    </row>
    <row r="26">
      <c r="A26" s="16" t="inlineStr">
        <is>
          <t>☐</t>
        </is>
      </c>
      <c r="B26" s="9" t="inlineStr">
        <is>
          <t>Add emergency buffer</t>
        </is>
      </c>
    </row>
  </sheetData>
  <mergeCells count="5">
    <mergeCell ref="A2:F2"/>
    <mergeCell ref="A1:F1"/>
    <mergeCell ref="A5:F5"/>
    <mergeCell ref="A4:F4"/>
    <mergeCell ref="A20:C20"/>
  </mergeCells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F15"/>
  <sheetViews>
    <sheetView showGridLines="0" workbookViewId="0">
      <pane ySplit="6" topLeftCell="A7" activePane="bottomLeft" state="frozen"/>
      <selection pane="bottomLeft" activeCell="A1" sqref="A1"/>
    </sheetView>
  </sheetViews>
  <sheetFormatPr baseColWidth="8" defaultRowHeight="15"/>
  <cols>
    <col width="28" customWidth="1" min="1" max="1"/>
    <col width="16" customWidth="1" min="2" max="2"/>
    <col width="16" customWidth="1" min="3" max="3"/>
    <col width="16" customWidth="1" min="4" max="4"/>
    <col width="20" customWidth="1" min="5" max="5"/>
    <col width="22" customWidth="1" min="6" max="6"/>
  </cols>
  <sheetData>
    <row r="1" ht="24" customHeight="1">
      <c r="A1" s="1" t="inlineStr">
        <is>
          <t>RoamManual</t>
        </is>
      </c>
    </row>
    <row r="2" ht="18" customHeight="1">
      <c r="A2" s="2" t="inlineStr">
        <is>
          <t>https://roammanual.com</t>
        </is>
      </c>
    </row>
    <row r="4" ht="22" customHeight="1">
      <c r="A4" s="3" t="inlineStr">
        <is>
          <t>Expense Breakdown</t>
        </is>
      </c>
    </row>
    <row r="5" ht="18" customHeight="1">
      <c r="A5" s="4" t="inlineStr">
        <is>
          <t>Enter each category cost and compare your plan against your total budget.</t>
        </is>
      </c>
    </row>
    <row r="7">
      <c r="A7" s="17" t="inlineStr">
        <is>
          <t>Expense Category</t>
        </is>
      </c>
      <c r="B7" s="17" t="inlineStr">
        <is>
          <t>Planned Cost</t>
        </is>
      </c>
      <c r="C7" s="17" t="inlineStr">
        <is>
          <t>Actual Cost</t>
        </is>
      </c>
      <c r="D7" s="17" t="inlineStr">
        <is>
          <t>Difference</t>
        </is>
      </c>
      <c r="E7" s="17" t="inlineStr">
        <is>
          <t>Typical Share</t>
        </is>
      </c>
      <c r="F7" s="17" t="inlineStr">
        <is>
          <t>Notes</t>
        </is>
      </c>
    </row>
    <row r="8">
      <c r="A8" s="18" t="inlineStr">
        <is>
          <t>Flights</t>
        </is>
      </c>
      <c r="B8" s="19" t="n">
        <v>300</v>
      </c>
      <c r="C8" s="19" t="n"/>
      <c r="D8" s="20">
        <f>C8-B8</f>
        <v/>
      </c>
      <c r="E8" s="21" t="n">
        <v>0.17</v>
      </c>
      <c r="F8" s="18" t="inlineStr">
        <is>
          <t>Tickets, baggage, seat selection</t>
        </is>
      </c>
    </row>
    <row r="9">
      <c r="A9" s="18" t="inlineStr">
        <is>
          <t>Accommodation</t>
        </is>
      </c>
      <c r="B9" s="19" t="n">
        <v>750</v>
      </c>
      <c r="C9" s="19" t="n"/>
      <c r="D9" s="20">
        <f>C9-B9</f>
        <v/>
      </c>
      <c r="E9" s="21" t="n">
        <v>0.44</v>
      </c>
      <c r="F9" s="18" t="inlineStr">
        <is>
          <t>Hotel, Airbnb, hostel</t>
        </is>
      </c>
    </row>
    <row r="10">
      <c r="A10" s="18" t="inlineStr">
        <is>
          <t>Food and Drinks</t>
        </is>
      </c>
      <c r="B10" s="19" t="n">
        <v>250</v>
      </c>
      <c r="C10" s="19" t="n"/>
      <c r="D10" s="20">
        <f>C10-B10</f>
        <v/>
      </c>
      <c r="E10" s="21" t="n">
        <v>0.15</v>
      </c>
      <c r="F10" s="18" t="inlineStr">
        <is>
          <t>Restaurants, groceries, coffee</t>
        </is>
      </c>
    </row>
    <row r="11">
      <c r="A11" s="18" t="inlineStr">
        <is>
          <t>Local Transport</t>
        </is>
      </c>
      <c r="B11" s="19" t="n">
        <v>120</v>
      </c>
      <c r="C11" s="19" t="n"/>
      <c r="D11" s="20">
        <f>C11-B11</f>
        <v/>
      </c>
      <c r="E11" s="21" t="n">
        <v>0.07000000000000001</v>
      </c>
      <c r="F11" s="18" t="inlineStr">
        <is>
          <t>Transit, rideshare, parking</t>
        </is>
      </c>
    </row>
    <row r="12">
      <c r="A12" s="18" t="inlineStr">
        <is>
          <t>Activities</t>
        </is>
      </c>
      <c r="B12" s="19" t="n">
        <v>150</v>
      </c>
      <c r="C12" s="19" t="n"/>
      <c r="D12" s="20">
        <f>C12-B12</f>
        <v/>
      </c>
      <c r="E12" s="21" t="n">
        <v>0.09</v>
      </c>
      <c r="F12" s="18" t="inlineStr">
        <is>
          <t>Tickets, tours, passes</t>
        </is>
      </c>
    </row>
    <row r="13">
      <c r="A13" s="18" t="inlineStr">
        <is>
          <t>Misc / Hidden Costs</t>
        </is>
      </c>
      <c r="B13" s="19" t="n">
        <v>150</v>
      </c>
      <c r="C13" s="19" t="n"/>
      <c r="D13" s="20">
        <f>C13-B13</f>
        <v/>
      </c>
      <c r="E13" s="21" t="n">
        <v>0.09</v>
      </c>
      <c r="F13" s="18" t="inlineStr">
        <is>
          <t>Taxes, tips, tolls, fees</t>
        </is>
      </c>
    </row>
    <row r="14">
      <c r="A14" s="22" t="inlineStr">
        <is>
          <t>Total</t>
        </is>
      </c>
      <c r="B14" s="23">
        <f>SUM(B8:B13)</f>
        <v/>
      </c>
      <c r="C14" s="23">
        <f>SUM(C8:C13)</f>
        <v/>
      </c>
      <c r="D14" s="23">
        <f>C14-B14</f>
        <v/>
      </c>
      <c r="E14" s="24" t="n"/>
      <c r="F14" s="24" t="n"/>
    </row>
    <row r="15">
      <c r="F15" s="7" t="inlineStr">
        <is>
          <t>Link planned total back to Budget Overview if you want one source of truth.</t>
        </is>
      </c>
    </row>
  </sheetData>
  <mergeCells count="4">
    <mergeCell ref="A2:F2"/>
    <mergeCell ref="A1:F1"/>
    <mergeCell ref="A5:F5"/>
    <mergeCell ref="A4:F4"/>
  </mergeCells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G27"/>
  <sheetViews>
    <sheetView showGridLines="0" workbookViewId="0">
      <pane ySplit="6" topLeftCell="A7" activePane="bottomLeft" state="frozen"/>
      <selection pane="bottomLeft" activeCell="A1" sqref="A1"/>
    </sheetView>
  </sheetViews>
  <sheetFormatPr baseColWidth="8" defaultRowHeight="15"/>
  <cols>
    <col width="12" customWidth="1" min="1" max="1"/>
    <col width="24" customWidth="1" min="2" max="2"/>
    <col width="15" customWidth="1" min="3" max="3"/>
    <col width="15" customWidth="1" min="4" max="4"/>
    <col width="15" customWidth="1" min="5" max="5"/>
    <col width="16" customWidth="1" min="6" max="6"/>
    <col width="16" customWidth="1" min="7" max="7"/>
  </cols>
  <sheetData>
    <row r="1" ht="24" customHeight="1">
      <c r="A1" s="1" t="inlineStr">
        <is>
          <t>RoamManual</t>
        </is>
      </c>
    </row>
    <row r="2" ht="18" customHeight="1">
      <c r="A2" s="2" t="inlineStr">
        <is>
          <t>https://roammanual.com</t>
        </is>
      </c>
    </row>
    <row r="4" ht="22" customHeight="1">
      <c r="A4" s="3" t="inlineStr">
        <is>
          <t>Daily Expense Tracker</t>
        </is>
      </c>
    </row>
    <row r="5" ht="18" customHeight="1">
      <c r="A5" s="4" t="inlineStr">
        <is>
          <t>Track your spending day by day and compare it with your daily budget.</t>
        </is>
      </c>
    </row>
    <row r="7">
      <c r="A7" s="25" t="inlineStr">
        <is>
          <t>Day</t>
        </is>
      </c>
      <c r="B7" s="25" t="inlineStr">
        <is>
          <t>Date</t>
        </is>
      </c>
      <c r="C7" s="25" t="inlineStr">
        <is>
          <t>Planned Spend</t>
        </is>
      </c>
      <c r="D7" s="25" t="inlineStr">
        <is>
          <t>Actual Spend</t>
        </is>
      </c>
      <c r="E7" s="25" t="inlineStr">
        <is>
          <t>Difference</t>
        </is>
      </c>
      <c r="F7" s="25" t="inlineStr">
        <is>
          <t>Notes</t>
        </is>
      </c>
      <c r="G7" s="25" t="inlineStr">
        <is>
          <t>Status</t>
        </is>
      </c>
    </row>
    <row r="8">
      <c r="A8" s="18" t="inlineStr">
        <is>
          <t>Day 1</t>
        </is>
      </c>
      <c r="B8" s="18" t="n"/>
      <c r="C8" s="20">
        <f>IF('Budget Overview'!$B$12&gt;=1,'Budget Overview'!$B$17,0)</f>
        <v/>
      </c>
      <c r="D8" s="19" t="n"/>
      <c r="E8" s="20">
        <f>D8-C8</f>
        <v/>
      </c>
      <c r="F8" s="18" t="n"/>
      <c r="G8" s="18">
        <f>IF(D8="","",IF(D8&lt;=C8,"On track","Over budget"))</f>
        <v/>
      </c>
    </row>
    <row r="9">
      <c r="A9" s="18" t="inlineStr">
        <is>
          <t>Day 2</t>
        </is>
      </c>
      <c r="B9" s="18" t="n"/>
      <c r="C9" s="20">
        <f>IF('Budget Overview'!$B$12&gt;=2,'Budget Overview'!$B$17,0)</f>
        <v/>
      </c>
      <c r="D9" s="19" t="n"/>
      <c r="E9" s="20">
        <f>D9-C9</f>
        <v/>
      </c>
      <c r="F9" s="18" t="n"/>
      <c r="G9" s="18">
        <f>IF(D9="","",IF(D9&lt;=C9,"On track","Over budget"))</f>
        <v/>
      </c>
    </row>
    <row r="10">
      <c r="A10" s="18" t="inlineStr">
        <is>
          <t>Day 3</t>
        </is>
      </c>
      <c r="B10" s="18" t="n"/>
      <c r="C10" s="20">
        <f>IF('Budget Overview'!$B$12&gt;=3,'Budget Overview'!$B$17,0)</f>
        <v/>
      </c>
      <c r="D10" s="19" t="n"/>
      <c r="E10" s="20">
        <f>D10-C10</f>
        <v/>
      </c>
      <c r="F10" s="18" t="n"/>
      <c r="G10" s="18">
        <f>IF(D10="","",IF(D10&lt;=C10,"On track","Over budget"))</f>
        <v/>
      </c>
    </row>
    <row r="11">
      <c r="A11" s="18" t="inlineStr">
        <is>
          <t>Day 4</t>
        </is>
      </c>
      <c r="B11" s="18" t="n"/>
      <c r="C11" s="20">
        <f>IF('Budget Overview'!$B$12&gt;=4,'Budget Overview'!$B$17,0)</f>
        <v/>
      </c>
      <c r="D11" s="19" t="n"/>
      <c r="E11" s="20">
        <f>D11-C11</f>
        <v/>
      </c>
      <c r="F11" s="18" t="n"/>
      <c r="G11" s="18">
        <f>IF(D11="","",IF(D11&lt;=C11,"On track","Over budget"))</f>
        <v/>
      </c>
    </row>
    <row r="12">
      <c r="A12" s="18" t="inlineStr">
        <is>
          <t>Day 5</t>
        </is>
      </c>
      <c r="B12" s="18" t="n"/>
      <c r="C12" s="20">
        <f>IF('Budget Overview'!$B$12&gt;=5,'Budget Overview'!$B$17,0)</f>
        <v/>
      </c>
      <c r="D12" s="19" t="n"/>
      <c r="E12" s="20">
        <f>D12-C12</f>
        <v/>
      </c>
      <c r="F12" s="18" t="n"/>
      <c r="G12" s="18">
        <f>IF(D12="","",IF(D12&lt;=C12,"On track","Over budget"))</f>
        <v/>
      </c>
    </row>
    <row r="13">
      <c r="A13" s="18" t="inlineStr">
        <is>
          <t>Day 6</t>
        </is>
      </c>
      <c r="B13" s="18" t="n"/>
      <c r="C13" s="20">
        <f>IF('Budget Overview'!$B$12&gt;=6,'Budget Overview'!$B$17,0)</f>
        <v/>
      </c>
      <c r="D13" s="19" t="n"/>
      <c r="E13" s="20">
        <f>D13-C13</f>
        <v/>
      </c>
      <c r="F13" s="18" t="n"/>
      <c r="G13" s="18">
        <f>IF(D13="","",IF(D13&lt;=C13,"On track","Over budget"))</f>
        <v/>
      </c>
    </row>
    <row r="14">
      <c r="A14" s="18" t="inlineStr">
        <is>
          <t>Day 7</t>
        </is>
      </c>
      <c r="B14" s="18" t="n"/>
      <c r="C14" s="20">
        <f>IF('Budget Overview'!$B$12&gt;=7,'Budget Overview'!$B$17,0)</f>
        <v/>
      </c>
      <c r="D14" s="19" t="n"/>
      <c r="E14" s="20">
        <f>D14-C14</f>
        <v/>
      </c>
      <c r="F14" s="18" t="n"/>
      <c r="G14" s="18">
        <f>IF(D14="","",IF(D14&lt;=C14,"On track","Over budget"))</f>
        <v/>
      </c>
    </row>
    <row r="15">
      <c r="A15" s="18" t="inlineStr">
        <is>
          <t>Day 8</t>
        </is>
      </c>
      <c r="B15" s="18" t="n"/>
      <c r="C15" s="20">
        <f>IF('Budget Overview'!$B$12&gt;=8,'Budget Overview'!$B$17,0)</f>
        <v/>
      </c>
      <c r="D15" s="19" t="n"/>
      <c r="E15" s="20">
        <f>D15-C15</f>
        <v/>
      </c>
      <c r="F15" s="18" t="n"/>
      <c r="G15" s="18">
        <f>IF(D15="","",IF(D15&lt;=C15,"On track","Over budget"))</f>
        <v/>
      </c>
    </row>
    <row r="16">
      <c r="A16" s="18" t="inlineStr">
        <is>
          <t>Day 9</t>
        </is>
      </c>
      <c r="B16" s="18" t="n"/>
      <c r="C16" s="20">
        <f>IF('Budget Overview'!$B$12&gt;=9,'Budget Overview'!$B$17,0)</f>
        <v/>
      </c>
      <c r="D16" s="19" t="n"/>
      <c r="E16" s="20">
        <f>D16-C16</f>
        <v/>
      </c>
      <c r="F16" s="18" t="n"/>
      <c r="G16" s="18">
        <f>IF(D16="","",IF(D16&lt;=C16,"On track","Over budget"))</f>
        <v/>
      </c>
    </row>
    <row r="17">
      <c r="A17" s="18" t="inlineStr">
        <is>
          <t>Day 10</t>
        </is>
      </c>
      <c r="B17" s="18" t="n"/>
      <c r="C17" s="20">
        <f>IF('Budget Overview'!$B$12&gt;=10,'Budget Overview'!$B$17,0)</f>
        <v/>
      </c>
      <c r="D17" s="19" t="n"/>
      <c r="E17" s="20">
        <f>D17-C17</f>
        <v/>
      </c>
      <c r="F17" s="18" t="n"/>
      <c r="G17" s="18">
        <f>IF(D17="","",IF(D17&lt;=C17,"On track","Over budget"))</f>
        <v/>
      </c>
    </row>
    <row r="18">
      <c r="A18" s="18" t="inlineStr">
        <is>
          <t>Day 11</t>
        </is>
      </c>
      <c r="B18" s="18" t="n"/>
      <c r="C18" s="20">
        <f>IF('Budget Overview'!$B$12&gt;=11,'Budget Overview'!$B$17,0)</f>
        <v/>
      </c>
      <c r="D18" s="19" t="n"/>
      <c r="E18" s="20">
        <f>D18-C18</f>
        <v/>
      </c>
      <c r="F18" s="18" t="n"/>
      <c r="G18" s="18">
        <f>IF(D18="","",IF(D18&lt;=C18,"On track","Over budget"))</f>
        <v/>
      </c>
    </row>
    <row r="19">
      <c r="A19" s="18" t="inlineStr">
        <is>
          <t>Day 12</t>
        </is>
      </c>
      <c r="B19" s="18" t="n"/>
      <c r="C19" s="20">
        <f>IF('Budget Overview'!$B$12&gt;=12,'Budget Overview'!$B$17,0)</f>
        <v/>
      </c>
      <c r="D19" s="19" t="n"/>
      <c r="E19" s="20">
        <f>D19-C19</f>
        <v/>
      </c>
      <c r="F19" s="18" t="n"/>
      <c r="G19" s="18">
        <f>IF(D19="","",IF(D19&lt;=C19,"On track","Over budget"))</f>
        <v/>
      </c>
    </row>
    <row r="20">
      <c r="A20" s="18" t="inlineStr">
        <is>
          <t>Day 13</t>
        </is>
      </c>
      <c r="B20" s="18" t="n"/>
      <c r="C20" s="20">
        <f>IF('Budget Overview'!$B$12&gt;=13,'Budget Overview'!$B$17,0)</f>
        <v/>
      </c>
      <c r="D20" s="19" t="n"/>
      <c r="E20" s="20">
        <f>D20-C20</f>
        <v/>
      </c>
      <c r="F20" s="18" t="n"/>
      <c r="G20" s="18">
        <f>IF(D20="","",IF(D20&lt;=C20,"On track","Over budget"))</f>
        <v/>
      </c>
    </row>
    <row r="21">
      <c r="A21" s="18" t="inlineStr">
        <is>
          <t>Day 14</t>
        </is>
      </c>
      <c r="B21" s="18" t="n"/>
      <c r="C21" s="20">
        <f>IF('Budget Overview'!$B$12&gt;=14,'Budget Overview'!$B$17,0)</f>
        <v/>
      </c>
      <c r="D21" s="19" t="n"/>
      <c r="E21" s="20">
        <f>D21-C21</f>
        <v/>
      </c>
      <c r="F21" s="18" t="n"/>
      <c r="G21" s="18">
        <f>IF(D21="","",IF(D21&lt;=C21,"On track","Over budget"))</f>
        <v/>
      </c>
    </row>
    <row r="24">
      <c r="A24" s="8" t="inlineStr">
        <is>
          <t>Tracker Summary</t>
        </is>
      </c>
    </row>
    <row r="25">
      <c r="A25" s="5" t="inlineStr">
        <is>
          <t>Planned Total</t>
        </is>
      </c>
      <c r="B25" s="26">
        <f>SUM(C8:C21)</f>
        <v/>
      </c>
    </row>
    <row r="26">
      <c r="A26" s="5" t="inlineStr">
        <is>
          <t>Actual Total</t>
        </is>
      </c>
      <c r="B26" s="26">
        <f>SUM(D8:D21)</f>
        <v/>
      </c>
    </row>
    <row r="27">
      <c r="A27" s="5" t="inlineStr">
        <is>
          <t>Variance</t>
        </is>
      </c>
      <c r="B27" s="26">
        <f>B26-B25</f>
        <v/>
      </c>
    </row>
  </sheetData>
  <mergeCells count="5">
    <mergeCell ref="A2:F2"/>
    <mergeCell ref="A1:F1"/>
    <mergeCell ref="A5:F5"/>
    <mergeCell ref="A24:D24"/>
    <mergeCell ref="A4:F4"/>
  </mergeCells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F18"/>
  <sheetViews>
    <sheetView showGridLines="0" workbookViewId="0">
      <pane ySplit="6" topLeftCell="A7" activePane="bottomLeft" state="frozen"/>
      <selection pane="bottomLeft" activeCell="A1" sqref="A1"/>
    </sheetView>
  </sheetViews>
  <sheetFormatPr baseColWidth="8" defaultRowHeight="15"/>
  <cols>
    <col width="28" customWidth="1" min="1" max="1"/>
    <col width="16" customWidth="1" min="2" max="2"/>
    <col width="34" customWidth="1" min="3" max="3"/>
    <col width="16" customWidth="1" min="4" max="4"/>
    <col width="16" customWidth="1" min="5" max="5"/>
    <col width="16" customWidth="1" min="6" max="6"/>
  </cols>
  <sheetData>
    <row r="1" ht="24" customHeight="1">
      <c r="A1" s="1" t="inlineStr">
        <is>
          <t>RoamManual</t>
        </is>
      </c>
    </row>
    <row r="2" ht="18" customHeight="1">
      <c r="A2" s="2" t="inlineStr">
        <is>
          <t>https://roammanual.com</t>
        </is>
      </c>
    </row>
    <row r="4" ht="22" customHeight="1">
      <c r="A4" s="3" t="inlineStr">
        <is>
          <t>Emergency Fund Planner</t>
        </is>
      </c>
    </row>
    <row r="5" ht="18" customHeight="1">
      <c r="A5" s="4" t="inlineStr">
        <is>
          <t>Estimate your backup money for delays, medical needs, and last-minute changes.</t>
        </is>
      </c>
    </row>
    <row r="7">
      <c r="A7" s="25" t="inlineStr">
        <is>
          <t>Emergency Category</t>
        </is>
      </c>
      <c r="B7" s="25" t="inlineStr">
        <is>
          <t>Planned Amount</t>
        </is>
      </c>
      <c r="C7" s="25" t="inlineStr">
        <is>
          <t>What it covers</t>
        </is>
      </c>
    </row>
    <row r="8">
      <c r="A8" s="27" t="inlineStr">
        <is>
          <t>Extra hotel nights</t>
        </is>
      </c>
      <c r="B8" s="28" t="n">
        <v>150</v>
      </c>
      <c r="C8" s="27" t="inlineStr">
        <is>
          <t>A delay or canceled flight</t>
        </is>
      </c>
    </row>
    <row r="9">
      <c r="A9" s="27" t="inlineStr">
        <is>
          <t>Meals and basics</t>
        </is>
      </c>
      <c r="B9" s="28" t="n">
        <v>100</v>
      </c>
      <c r="C9" s="27" t="inlineStr">
        <is>
          <t>Food, water, toiletries</t>
        </is>
      </c>
    </row>
    <row r="10">
      <c r="A10" s="27" t="inlineStr">
        <is>
          <t>Transport changes</t>
        </is>
      </c>
      <c r="B10" s="28" t="n">
        <v>100</v>
      </c>
      <c r="C10" s="27" t="inlineStr">
        <is>
          <t>Airport transfer, rideshare, taxi</t>
        </is>
      </c>
    </row>
    <row r="11">
      <c r="A11" s="27" t="inlineStr">
        <is>
          <t>Medical / urgent needs</t>
        </is>
      </c>
      <c r="B11" s="28" t="n">
        <v>150</v>
      </c>
      <c r="C11" s="27" t="inlineStr">
        <is>
          <t>Clinic visit or medicine</t>
        </is>
      </c>
    </row>
    <row r="12">
      <c r="A12" s="27" t="inlineStr">
        <is>
          <t>Other backup</t>
        </is>
      </c>
      <c r="B12" s="28" t="n">
        <v>100</v>
      </c>
      <c r="C12" s="27" t="inlineStr">
        <is>
          <t>Any cost you did not plan for</t>
        </is>
      </c>
    </row>
    <row r="14">
      <c r="A14" s="5" t="inlineStr">
        <is>
          <t>Recommended Emergency Fund</t>
        </is>
      </c>
      <c r="B14" s="26">
        <f>SUM(B8:B12)</f>
        <v/>
      </c>
    </row>
    <row r="16">
      <c r="A16" s="8" t="inlineStr">
        <is>
          <t>Planner Tip</t>
        </is>
      </c>
    </row>
    <row r="17">
      <c r="A17" s="29" t="inlineStr">
        <is>
          <t>Keep this money separate from your daily travel budget so you only use it when truly needed.</t>
        </is>
      </c>
    </row>
    <row r="18"/>
  </sheetData>
  <mergeCells count="6">
    <mergeCell ref="A2:F2"/>
    <mergeCell ref="A1:F1"/>
    <mergeCell ref="A5:F5"/>
    <mergeCell ref="A17:C18"/>
    <mergeCell ref="A4:F4"/>
    <mergeCell ref="A16:C16"/>
  </mergeCells>
  <hyperlinks>
    <hyperlink xmlns:r="http://schemas.openxmlformats.org/officeDocument/2006/relationships" ref="A2" r:id="rId1"/>
  </hyperlink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2026-04-19T21:08:33Z</dcterms:created>
  <dcterms:modified xmlns:dcterms="http://purl.org/dc/terms/" xmlns:xsi="http://www.w3.org/2001/XMLSchema-instance" xsi:type="dcterms:W3CDTF">2026-04-19T21:08:33Z</dcterms:modified>
</cp:coreProperties>
</file>